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DS120j_TW\General Supply\2022 Moon F\"/>
    </mc:Choice>
  </mc:AlternateContent>
  <xr:revisionPtr revIDLastSave="0" documentId="13_ncr:1_{5A4AD414-7F3E-43A9-8914-0CA23452F951}" xr6:coauthVersionLast="47" xr6:coauthVersionMax="47" xr10:uidLastSave="{00000000-0000-0000-0000-000000000000}"/>
  <bookViews>
    <workbookView xWindow="-120" yWindow="-120" windowWidth="29040" windowHeight="15840" xr2:uid="{2E44A722-9543-43E9-9B9C-2109163DB999}"/>
  </bookViews>
  <sheets>
    <sheet name="團購" sheetId="3" r:id="rId1"/>
  </sheets>
  <definedNames>
    <definedName name="_xlnm.Print_Area" localSheetId="0">團購!$A$1:$M$31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7" i="3" l="1"/>
  <c r="L17" i="3"/>
  <c r="L21" i="3" l="1"/>
  <c r="L20" i="3"/>
  <c r="L19" i="3"/>
  <c r="L18" i="3"/>
  <c r="L22" i="3" l="1"/>
</calcChain>
</file>

<file path=xl/sharedStrings.xml><?xml version="1.0" encoding="utf-8"?>
<sst xmlns="http://schemas.openxmlformats.org/spreadsheetml/2006/main" count="35" uniqueCount="35">
  <si>
    <t>口味</t>
    <phoneticPr fontId="1" type="noConversion"/>
  </si>
  <si>
    <t>低糖奶黃月餅（4粒裝）</t>
    <phoneticPr fontId="1" type="noConversion"/>
  </si>
  <si>
    <t>經典流心雙輝月餅 （8粒裝）</t>
    <phoneticPr fontId="1" type="noConversion"/>
  </si>
  <si>
    <t>皇至尊月餅禮盒 （11粒裝）</t>
    <phoneticPr fontId="1" type="noConversion"/>
  </si>
  <si>
    <t>流心奶黃月餅（6粒裝）</t>
    <phoneticPr fontId="1" type="noConversion"/>
  </si>
  <si>
    <t>流心奶黃</t>
    <phoneticPr fontId="1" type="noConversion"/>
  </si>
  <si>
    <t>流心貓山王榴槤</t>
    <phoneticPr fontId="1" type="noConversion"/>
  </si>
  <si>
    <t>低糖奶黃</t>
    <phoneticPr fontId="1" type="noConversion"/>
  </si>
  <si>
    <t>流心奶黃+流心芝麻</t>
    <phoneticPr fontId="1" type="noConversion"/>
  </si>
  <si>
    <t>聯絡人：</t>
    <phoneticPr fontId="1" type="noConversion"/>
  </si>
  <si>
    <t>送貨地址：</t>
    <phoneticPr fontId="1" type="noConversion"/>
  </si>
  <si>
    <t>公司名稱：</t>
    <phoneticPr fontId="1" type="noConversion"/>
  </si>
  <si>
    <t>聯絡電話：</t>
    <phoneticPr fontId="1" type="noConversion"/>
  </si>
  <si>
    <t>總計：</t>
    <phoneticPr fontId="1" type="noConversion"/>
  </si>
  <si>
    <t>件數
(盒)</t>
    <phoneticPr fontId="1" type="noConversion"/>
  </si>
  <si>
    <t>零售價(盒)</t>
    <phoneticPr fontId="1" type="noConversion"/>
  </si>
  <si>
    <t>財務負責人：</t>
    <phoneticPr fontId="1" type="noConversion"/>
  </si>
  <si>
    <t>參考圖片</t>
    <phoneticPr fontId="1" type="noConversion"/>
  </si>
  <si>
    <t>小計</t>
    <phoneticPr fontId="1" type="noConversion"/>
  </si>
  <si>
    <t>產品名稱</t>
    <phoneticPr fontId="1" type="noConversion"/>
  </si>
  <si>
    <t>花膠奶黃月餅 4件
流心奶黃月餅 2件
流心榴槤月餅 1件
流心芝麻月餅 1件
流心薑汁月餅 1件
流心綠茶月餅 1件
雙黃白蓮蓉月餅 1件</t>
  </si>
  <si>
    <t>團購價(盒)</t>
    <phoneticPr fontId="1" type="noConversion"/>
  </si>
  <si>
    <t>7月1日至
7月31日</t>
    <phoneticPr fontId="1" type="noConversion"/>
  </si>
  <si>
    <t>訂單日期：</t>
    <phoneticPr fontId="1" type="noConversion"/>
  </si>
  <si>
    <t>流心貓山王榴槤月餅（6粒裝）</t>
  </si>
  <si>
    <t>此欄由職員填寫</t>
    <phoneticPr fontId="1" type="noConversion"/>
  </si>
  <si>
    <t>訂單編號：</t>
    <phoneticPr fontId="1" type="noConversion"/>
  </si>
  <si>
    <t>付款方式：</t>
    <phoneticPr fontId="1" type="noConversion"/>
  </si>
  <si>
    <t>收款日期：</t>
    <phoneticPr fontId="1" type="noConversion"/>
  </si>
  <si>
    <t>8月1日至
8月15日</t>
    <phoneticPr fontId="1" type="noConversion"/>
  </si>
  <si>
    <t>5月1日至6月30日</t>
    <phoneticPr fontId="1" type="noConversion"/>
  </si>
  <si>
    <t>100盒以下</t>
    <phoneticPr fontId="1" type="noConversion"/>
  </si>
  <si>
    <t>2022香港皇玥中秋產品訂購表(MOP)</t>
    <phoneticPr fontId="1" type="noConversion"/>
  </si>
  <si>
    <t>100盒或以上</t>
    <phoneticPr fontId="1" type="noConversion"/>
  </si>
  <si>
    <r>
      <rPr>
        <b/>
        <u/>
        <sz val="16"/>
        <color theme="1"/>
        <rFont val="新細明體"/>
        <family val="1"/>
        <charset val="136"/>
        <scheme val="minor"/>
      </rPr>
      <t>注意：</t>
    </r>
    <r>
      <rPr>
        <sz val="16"/>
        <color theme="1"/>
        <rFont val="新細明體"/>
        <family val="1"/>
        <charset val="136"/>
        <scheme val="minor"/>
      </rPr>
      <t xml:space="preserve">
1. 大昌行澳門百貨有限公司為澳門區「香港皇玥」品牌獨家代理商
2. 保存方法 : 
   (傳統月餅) 請存放在乾爽及陰涼處。建議月餅開封後，存放於雪櫃內。
3. 買家需在</t>
    </r>
    <r>
      <rPr>
        <b/>
        <u/>
        <sz val="16"/>
        <color theme="1"/>
        <rFont val="新細明體"/>
        <family val="1"/>
        <charset val="136"/>
        <scheme val="minor"/>
      </rPr>
      <t>提交訂單5日內</t>
    </r>
    <r>
      <rPr>
        <sz val="16"/>
        <color theme="1"/>
        <rFont val="新細明體"/>
        <family val="1"/>
        <charset val="136"/>
        <scheme val="minor"/>
      </rPr>
      <t xml:space="preserve">支付全數。
4. 付款方式 : 
    到本公司支付: </t>
    </r>
    <r>
      <rPr>
        <b/>
        <u/>
        <sz val="16"/>
        <color theme="1"/>
        <rFont val="新細明體"/>
        <family val="1"/>
        <charset val="136"/>
        <scheme val="minor"/>
      </rPr>
      <t xml:space="preserve">現金(不設找續)、支票、電子支付、
</t>
    </r>
    <r>
      <rPr>
        <b/>
        <sz val="16"/>
        <color theme="1"/>
        <rFont val="新細明體"/>
        <family val="1"/>
        <charset val="136"/>
        <scheme val="minor"/>
      </rPr>
      <t xml:space="preserve">   </t>
    </r>
    <r>
      <rPr>
        <b/>
        <u/>
        <sz val="16"/>
        <color theme="1"/>
        <rFont val="新細明體"/>
        <family val="1"/>
        <charset val="136"/>
        <scheme val="minor"/>
      </rPr>
      <t>買滿MOP $1000以上可使用信用卡(Visa、Master card、銀聯)、</t>
    </r>
    <r>
      <rPr>
        <sz val="16"/>
        <color theme="1"/>
        <rFont val="新細明體"/>
        <family val="1"/>
        <charset val="136"/>
        <scheme val="minor"/>
      </rPr>
      <t xml:space="preserve">
   </t>
    </r>
    <r>
      <rPr>
        <b/>
        <sz val="16"/>
        <color theme="1"/>
        <rFont val="新細明體"/>
        <family val="1"/>
        <charset val="136"/>
        <scheme val="minor"/>
      </rPr>
      <t xml:space="preserve"> </t>
    </r>
    <r>
      <rPr>
        <b/>
        <u/>
        <sz val="16"/>
        <color theme="1"/>
        <rFont val="新細明體"/>
        <family val="1"/>
        <charset val="136"/>
        <scheme val="minor"/>
      </rPr>
      <t>銀行過數</t>
    </r>
    <r>
      <rPr>
        <sz val="16"/>
        <color theme="1"/>
        <rFont val="新細明體"/>
        <family val="1"/>
        <charset val="136"/>
        <scheme val="minor"/>
      </rPr>
      <t>(入帳後請</t>
    </r>
    <r>
      <rPr>
        <b/>
        <u/>
        <sz val="16"/>
        <color theme="1"/>
        <rFont val="新細明體"/>
        <family val="1"/>
        <charset val="136"/>
        <scheme val="minor"/>
      </rPr>
      <t>以電郵或微信發送入數記錄</t>
    </r>
    <r>
      <rPr>
        <sz val="16"/>
        <color theme="1"/>
        <rFont val="新細明體"/>
        <family val="1"/>
        <charset val="136"/>
        <scheme val="minor"/>
      </rPr>
      <t>)：
    銀行：</t>
    </r>
    <r>
      <rPr>
        <b/>
        <u/>
        <sz val="16"/>
        <color theme="1"/>
        <rFont val="新細明體"/>
        <family val="1"/>
        <charset val="136"/>
        <scheme val="minor"/>
      </rPr>
      <t>澳門商業銀行</t>
    </r>
    <r>
      <rPr>
        <sz val="16"/>
        <color theme="1"/>
        <rFont val="新細明體"/>
        <family val="1"/>
        <charset val="136"/>
        <scheme val="minor"/>
      </rPr>
      <t xml:space="preserve">
    帳戶持有人：</t>
    </r>
    <r>
      <rPr>
        <b/>
        <u/>
        <sz val="16"/>
        <color theme="1"/>
        <rFont val="新細明體"/>
        <family val="1"/>
        <charset val="136"/>
        <scheme val="minor"/>
      </rPr>
      <t>大昌行澳門百貨有限公司</t>
    </r>
    <r>
      <rPr>
        <sz val="16"/>
        <color theme="1"/>
        <rFont val="新細明體"/>
        <family val="1"/>
        <charset val="136"/>
        <scheme val="minor"/>
      </rPr>
      <t xml:space="preserve">
    帳戶號碼：</t>
    </r>
    <r>
      <rPr>
        <b/>
        <u/>
        <sz val="16"/>
        <color theme="1"/>
        <rFont val="新細明體"/>
        <family val="1"/>
        <charset val="136"/>
        <scheme val="minor"/>
      </rPr>
      <t>2197374</t>
    </r>
    <r>
      <rPr>
        <sz val="16"/>
        <color theme="1"/>
        <rFont val="新細明體"/>
        <family val="1"/>
        <charset val="136"/>
        <scheme val="minor"/>
      </rPr>
      <t xml:space="preserve">
5. 凡購滿</t>
    </r>
    <r>
      <rPr>
        <b/>
        <u/>
        <sz val="16"/>
        <color theme="1"/>
        <rFont val="新細明體"/>
        <family val="1"/>
        <charset val="136"/>
        <scheme val="minor"/>
      </rPr>
      <t>MOP$ 1600</t>
    </r>
    <r>
      <rPr>
        <sz val="16"/>
        <color theme="1"/>
        <rFont val="新細明體"/>
        <family val="1"/>
        <charset val="136"/>
        <scheme val="minor"/>
      </rPr>
      <t>或以上，即可選擇送貨到</t>
    </r>
    <r>
      <rPr>
        <b/>
        <u/>
        <sz val="16"/>
        <color theme="1"/>
        <rFont val="新細明體"/>
        <family val="1"/>
        <charset val="136"/>
        <scheme val="minor"/>
      </rPr>
      <t>一個</t>
    </r>
    <r>
      <rPr>
        <sz val="16"/>
        <color theme="1"/>
        <rFont val="新細明體"/>
        <family val="1"/>
        <charset val="136"/>
        <scheme val="minor"/>
      </rPr>
      <t xml:space="preserve">指定地址；顧客只可選擇全部現貨或全部禮券形式收貨。
6. 如選擇現貨，貨到日期約為2022年8月25日左右 (視乎個別月餅)
-----------------------------------------------------------------------------------------------------------------------------------------------------------
7. 禮券換領日期：2022年9月1日至9月8日 12:00-20:00 (星期日休息)(逾期作廢)
8. 禮券換領地址：澳門南灣大馬路693號大華大廈12樓 (創興銀行旁)
9. 大昌行澳門百貨有限公司保留最終解釋權
10. 聯絡方式：
      聯絡人：Chuy (廖先生)
      聯絡電話：28715628
      電郵：online@dchfsupply.com.mo
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</si>
</sst>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"/>
    <numFmt numFmtId="177" formatCode="_([$MOP]\ * #,##0_);_([$MOP]\ * \(#,##0\);_([$MOP]\ * &quot;-&quot;_);_(@_)"/>
    <numFmt numFmtId="178" formatCode="[$MOP]\ #,##0"/>
    <numFmt numFmtId="179" formatCode="yyyy\-mm\-dd;@"/>
  </numFmts>
  <fonts count="11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b/>
      <u/>
      <sz val="20"/>
      <color theme="1"/>
      <name val="新細明體"/>
      <family val="1"/>
      <charset val="136"/>
      <scheme val="minor"/>
    </font>
    <font>
      <b/>
      <sz val="12"/>
      <color theme="1"/>
      <name val="新細明體"/>
      <family val="1"/>
      <charset val="136"/>
      <scheme val="minor"/>
    </font>
    <font>
      <sz val="14"/>
      <color theme="1"/>
      <name val="新細明體"/>
      <family val="1"/>
      <charset val="136"/>
      <scheme val="minor"/>
    </font>
    <font>
      <b/>
      <sz val="14"/>
      <color theme="1"/>
      <name val="新細明體"/>
      <family val="1"/>
      <charset val="136"/>
      <scheme val="minor"/>
    </font>
    <font>
      <sz val="16"/>
      <color theme="1"/>
      <name val="新細明體"/>
      <family val="1"/>
      <charset val="136"/>
      <scheme val="minor"/>
    </font>
    <font>
      <b/>
      <u/>
      <sz val="16"/>
      <color theme="1"/>
      <name val="新細明體"/>
      <family val="1"/>
      <charset val="136"/>
      <scheme val="minor"/>
    </font>
    <font>
      <sz val="9"/>
      <color rgb="FF000000"/>
      <name val="Microsoft JhengHei UI"/>
      <family val="2"/>
      <charset val="136"/>
    </font>
    <font>
      <b/>
      <sz val="16"/>
      <color theme="1"/>
      <name val="新細明體"/>
      <family val="1"/>
      <charset val="136"/>
      <scheme val="minor"/>
    </font>
    <font>
      <b/>
      <u/>
      <sz val="14"/>
      <color theme="1"/>
      <name val="新細明體"/>
      <family val="1"/>
      <charset val="136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93">
    <xf numFmtId="0" fontId="0" fillId="0" borderId="0" xfId="0">
      <alignment vertical="center"/>
    </xf>
    <xf numFmtId="176" fontId="0" fillId="0" borderId="0" xfId="0" applyNumberFormat="1">
      <alignment vertical="center"/>
    </xf>
    <xf numFmtId="9" fontId="0" fillId="0" borderId="0" xfId="0" applyNumberFormat="1" applyAlignment="1">
      <alignment vertical="center" wrapText="1"/>
    </xf>
    <xf numFmtId="0" fontId="6" fillId="0" borderId="0" xfId="0" applyFont="1" applyBorder="1" applyAlignment="1">
      <alignment vertical="top" wrapText="1"/>
    </xf>
    <xf numFmtId="0" fontId="0" fillId="5" borderId="0" xfId="0" applyFill="1">
      <alignment vertical="center"/>
    </xf>
    <xf numFmtId="0" fontId="3" fillId="5" borderId="0" xfId="0" applyFont="1" applyFill="1" applyAlignment="1">
      <alignment horizontal="right" vertical="center"/>
    </xf>
    <xf numFmtId="14" fontId="0" fillId="5" borderId="0" xfId="0" applyNumberFormat="1" applyFill="1">
      <alignment vertical="center"/>
    </xf>
    <xf numFmtId="0" fontId="6" fillId="5" borderId="0" xfId="0" applyFont="1" applyFill="1" applyBorder="1" applyAlignment="1">
      <alignment vertical="top" wrapText="1"/>
    </xf>
    <xf numFmtId="0" fontId="5" fillId="5" borderId="0" xfId="0" applyFont="1" applyFill="1" applyAlignment="1">
      <alignment horizontal="right" vertical="center"/>
    </xf>
    <xf numFmtId="0" fontId="9" fillId="5" borderId="0" xfId="0" applyFont="1" applyFill="1" applyAlignment="1">
      <alignment horizontal="right" vertical="center"/>
    </xf>
    <xf numFmtId="0" fontId="6" fillId="5" borderId="0" xfId="0" applyFont="1" applyFill="1">
      <alignment vertical="center"/>
    </xf>
    <xf numFmtId="0" fontId="9" fillId="5" borderId="0" xfId="0" applyFont="1" applyFill="1">
      <alignment vertical="center"/>
    </xf>
    <xf numFmtId="177" fontId="4" fillId="5" borderId="23" xfId="0" applyNumberFormat="1" applyFont="1" applyFill="1" applyBorder="1">
      <alignment vertical="center"/>
    </xf>
    <xf numFmtId="177" fontId="4" fillId="5" borderId="0" xfId="0" applyNumberFormat="1" applyFont="1" applyFill="1" applyBorder="1">
      <alignment vertical="center"/>
    </xf>
    <xf numFmtId="0" fontId="4" fillId="5" borderId="14" xfId="0" applyFont="1" applyFill="1" applyBorder="1">
      <alignment vertical="center"/>
    </xf>
    <xf numFmtId="0" fontId="4" fillId="5" borderId="19" xfId="0" applyFont="1" applyFill="1" applyBorder="1">
      <alignment vertical="center"/>
    </xf>
    <xf numFmtId="0" fontId="4" fillId="5" borderId="11" xfId="0" applyFont="1" applyFill="1" applyBorder="1" applyAlignment="1">
      <alignment horizontal="left" vertical="center" wrapText="1"/>
    </xf>
    <xf numFmtId="0" fontId="4" fillId="5" borderId="21" xfId="0" applyFont="1" applyFill="1" applyBorder="1" applyAlignment="1">
      <alignment vertical="center" wrapText="1"/>
    </xf>
    <xf numFmtId="0" fontId="4" fillId="5" borderId="11" xfId="0" applyFont="1" applyFill="1" applyBorder="1" applyAlignment="1">
      <alignment vertical="center" wrapText="1"/>
    </xf>
    <xf numFmtId="0" fontId="4" fillId="5" borderId="15" xfId="0" applyFont="1" applyFill="1" applyBorder="1">
      <alignment vertical="center"/>
    </xf>
    <xf numFmtId="0" fontId="4" fillId="5" borderId="22" xfId="0" applyFont="1" applyFill="1" applyBorder="1">
      <alignment vertical="center"/>
    </xf>
    <xf numFmtId="0" fontId="4" fillId="5" borderId="12" xfId="0" applyFont="1" applyFill="1" applyBorder="1" applyAlignment="1">
      <alignment vertical="center" wrapText="1"/>
    </xf>
    <xf numFmtId="0" fontId="4" fillId="5" borderId="3" xfId="0" applyFont="1" applyFill="1" applyBorder="1">
      <alignment vertical="center"/>
    </xf>
    <xf numFmtId="1" fontId="6" fillId="2" borderId="3" xfId="0" applyNumberFormat="1" applyFont="1" applyFill="1" applyBorder="1" applyAlignment="1">
      <alignment horizontal="right" vertical="center"/>
    </xf>
    <xf numFmtId="1" fontId="6" fillId="2" borderId="25" xfId="0" applyNumberFormat="1" applyFont="1" applyFill="1" applyBorder="1" applyAlignment="1">
      <alignment horizontal="right" vertical="center"/>
    </xf>
    <xf numFmtId="1" fontId="6" fillId="2" borderId="4" xfId="0" applyNumberFormat="1" applyFont="1" applyFill="1" applyBorder="1" applyAlignment="1">
      <alignment horizontal="right" vertical="center"/>
    </xf>
    <xf numFmtId="1" fontId="6" fillId="2" borderId="5" xfId="0" applyNumberFormat="1" applyFont="1" applyFill="1" applyBorder="1" applyAlignment="1">
      <alignment horizontal="right" vertical="center"/>
    </xf>
    <xf numFmtId="1" fontId="6" fillId="2" borderId="26" xfId="0" applyNumberFormat="1" applyFont="1" applyFill="1" applyBorder="1" applyAlignment="1">
      <alignment horizontal="right" vertical="center"/>
    </xf>
    <xf numFmtId="1" fontId="6" fillId="2" borderId="6" xfId="0" applyNumberFormat="1" applyFont="1" applyFill="1" applyBorder="1" applyAlignment="1">
      <alignment horizontal="right" vertical="center"/>
    </xf>
    <xf numFmtId="0" fontId="6" fillId="0" borderId="11" xfId="0" applyFont="1" applyBorder="1" applyAlignment="1">
      <alignment horizontal="center" vertical="center"/>
    </xf>
    <xf numFmtId="178" fontId="6" fillId="0" borderId="4" xfId="0" applyNumberFormat="1" applyFont="1" applyBorder="1">
      <alignment vertical="center"/>
    </xf>
    <xf numFmtId="0" fontId="6" fillId="0" borderId="12" xfId="0" applyFont="1" applyBorder="1" applyAlignment="1">
      <alignment horizontal="center" vertical="center"/>
    </xf>
    <xf numFmtId="178" fontId="6" fillId="0" borderId="6" xfId="0" applyNumberFormat="1" applyFont="1" applyBorder="1">
      <alignment vertical="center"/>
    </xf>
    <xf numFmtId="0" fontId="5" fillId="5" borderId="5" xfId="0" applyFont="1" applyFill="1" applyBorder="1" applyAlignment="1">
      <alignment horizontal="right" vertical="center"/>
    </xf>
    <xf numFmtId="0" fontId="5" fillId="5" borderId="26" xfId="0" applyFont="1" applyFill="1" applyBorder="1" applyAlignment="1">
      <alignment horizontal="right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1" fontId="6" fillId="3" borderId="38" xfId="0" applyNumberFormat="1" applyFont="1" applyFill="1" applyBorder="1" applyAlignment="1">
      <alignment horizontal="right" vertical="center"/>
    </xf>
    <xf numFmtId="1" fontId="6" fillId="3" borderId="34" xfId="0" applyNumberFormat="1" applyFont="1" applyFill="1" applyBorder="1" applyAlignment="1">
      <alignment horizontal="right" vertical="center"/>
    </xf>
    <xf numFmtId="0" fontId="4" fillId="5" borderId="38" xfId="0" applyFont="1" applyFill="1" applyBorder="1" applyAlignment="1">
      <alignment vertical="center" wrapText="1"/>
    </xf>
    <xf numFmtId="0" fontId="4" fillId="5" borderId="43" xfId="0" applyFont="1" applyFill="1" applyBorder="1" applyAlignment="1">
      <alignment vertical="center" wrapText="1"/>
    </xf>
    <xf numFmtId="0" fontId="4" fillId="5" borderId="4" xfId="0" applyFont="1" applyFill="1" applyBorder="1" applyAlignment="1">
      <alignment vertical="center" wrapText="1"/>
    </xf>
    <xf numFmtId="0" fontId="4" fillId="5" borderId="44" xfId="0" applyFont="1" applyFill="1" applyBorder="1" applyAlignment="1">
      <alignment vertical="center" wrapText="1"/>
    </xf>
    <xf numFmtId="0" fontId="10" fillId="5" borderId="1" xfId="0" applyFont="1" applyFill="1" applyBorder="1" applyAlignment="1">
      <alignment horizontal="center" vertical="center"/>
    </xf>
    <xf numFmtId="0" fontId="10" fillId="5" borderId="33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4" fillId="5" borderId="22" xfId="0" applyFont="1" applyFill="1" applyBorder="1" applyAlignment="1">
      <alignment horizontal="left" vertical="center"/>
    </xf>
    <xf numFmtId="0" fontId="4" fillId="5" borderId="34" xfId="0" applyFont="1" applyFill="1" applyBorder="1" applyAlignment="1">
      <alignment horizontal="left" vertical="center"/>
    </xf>
    <xf numFmtId="0" fontId="4" fillId="5" borderId="35" xfId="0" applyFont="1" applyFill="1" applyBorder="1" applyAlignment="1">
      <alignment horizontal="left" vertical="center"/>
    </xf>
    <xf numFmtId="0" fontId="4" fillId="5" borderId="12" xfId="0" applyFont="1" applyFill="1" applyBorder="1" applyAlignment="1">
      <alignment horizontal="left" vertical="center"/>
    </xf>
    <xf numFmtId="0" fontId="6" fillId="0" borderId="29" xfId="0" applyFont="1" applyBorder="1" applyAlignment="1">
      <alignment vertical="top" wrapText="1"/>
    </xf>
    <xf numFmtId="0" fontId="6" fillId="0" borderId="18" xfId="0" applyFont="1" applyBorder="1" applyAlignment="1">
      <alignment vertical="top" wrapText="1"/>
    </xf>
    <xf numFmtId="0" fontId="6" fillId="0" borderId="30" xfId="0" applyFont="1" applyBorder="1" applyAlignment="1">
      <alignment vertical="top" wrapText="1"/>
    </xf>
    <xf numFmtId="0" fontId="6" fillId="0" borderId="31" xfId="0" applyFont="1" applyBorder="1" applyAlignment="1">
      <alignment vertical="top" wrapText="1"/>
    </xf>
    <xf numFmtId="0" fontId="6" fillId="0" borderId="20" xfId="0" applyFont="1" applyBorder="1" applyAlignment="1">
      <alignment vertical="top" wrapText="1"/>
    </xf>
    <xf numFmtId="0" fontId="6" fillId="0" borderId="17" xfId="0" applyFont="1" applyBorder="1" applyAlignment="1">
      <alignment vertical="top" wrapText="1"/>
    </xf>
    <xf numFmtId="0" fontId="2" fillId="4" borderId="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5" fillId="5" borderId="41" xfId="0" applyFont="1" applyFill="1" applyBorder="1" applyAlignment="1">
      <alignment horizontal="center" vertical="center"/>
    </xf>
    <xf numFmtId="0" fontId="5" fillId="5" borderId="42" xfId="0" applyFont="1" applyFill="1" applyBorder="1" applyAlignment="1">
      <alignment horizontal="center" vertical="center"/>
    </xf>
    <xf numFmtId="0" fontId="5" fillId="5" borderId="28" xfId="0" applyFont="1" applyFill="1" applyBorder="1" applyAlignment="1">
      <alignment horizontal="center" vertical="center"/>
    </xf>
    <xf numFmtId="0" fontId="4" fillId="5" borderId="32" xfId="0" applyFont="1" applyFill="1" applyBorder="1" applyAlignment="1">
      <alignment horizontal="center" vertical="center"/>
    </xf>
    <xf numFmtId="0" fontId="4" fillId="5" borderId="36" xfId="0" applyFont="1" applyFill="1" applyBorder="1" applyAlignment="1">
      <alignment horizontal="center" vertical="center"/>
    </xf>
    <xf numFmtId="0" fontId="4" fillId="5" borderId="3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5" borderId="27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5" borderId="16" xfId="0" applyFont="1" applyFill="1" applyBorder="1" applyAlignment="1">
      <alignment horizontal="center" vertical="center"/>
    </xf>
    <xf numFmtId="0" fontId="5" fillId="5" borderId="37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horizontal="center" vertical="center"/>
    </xf>
    <xf numFmtId="0" fontId="5" fillId="3" borderId="39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/>
    </xf>
    <xf numFmtId="0" fontId="5" fillId="3" borderId="38" xfId="0" applyFont="1" applyFill="1" applyBorder="1" applyAlignment="1">
      <alignment horizontal="center" vertical="center"/>
    </xf>
    <xf numFmtId="0" fontId="6" fillId="5" borderId="20" xfId="0" applyFont="1" applyFill="1" applyBorder="1" applyAlignment="1">
      <alignment horizontal="left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9" fillId="5" borderId="20" xfId="0" applyFont="1" applyFill="1" applyBorder="1" applyAlignment="1">
      <alignment horizontal="left" vertical="center"/>
    </xf>
    <xf numFmtId="0" fontId="9" fillId="5" borderId="21" xfId="0" applyFont="1" applyFill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179" fontId="6" fillId="5" borderId="24" xfId="0" applyNumberFormat="1" applyFont="1" applyFill="1" applyBorder="1" applyAlignment="1">
      <alignment horizontal="left" vertical="center"/>
    </xf>
    <xf numFmtId="0" fontId="5" fillId="2" borderId="7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2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987877</xdr:colOff>
      <xdr:row>0</xdr:row>
      <xdr:rowOff>71437</xdr:rowOff>
    </xdr:from>
    <xdr:to>
      <xdr:col>10</xdr:col>
      <xdr:colOff>30081</xdr:colOff>
      <xdr:row>4</xdr:row>
      <xdr:rowOff>1150596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877" y="71437"/>
          <a:ext cx="11767384" cy="1936409"/>
        </a:xfrm>
        <a:prstGeom prst="rect">
          <a:avLst/>
        </a:prstGeom>
      </xdr:spPr>
    </xdr:pic>
    <xdr:clientData/>
  </xdr:twoCellAnchor>
  <xdr:twoCellAnchor editAs="oneCell">
    <xdr:from>
      <xdr:col>8</xdr:col>
      <xdr:colOff>122464</xdr:colOff>
      <xdr:row>24</xdr:row>
      <xdr:rowOff>217715</xdr:rowOff>
    </xdr:from>
    <xdr:to>
      <xdr:col>11</xdr:col>
      <xdr:colOff>750804</xdr:colOff>
      <xdr:row>24</xdr:row>
      <xdr:rowOff>3520979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9870" y="12397809"/>
          <a:ext cx="3652529" cy="3303264"/>
        </a:xfrm>
        <a:prstGeom prst="rect">
          <a:avLst/>
        </a:prstGeom>
      </xdr:spPr>
    </xdr:pic>
    <xdr:clientData/>
  </xdr:twoCellAnchor>
  <xdr:twoCellAnchor>
    <xdr:from>
      <xdr:col>10</xdr:col>
      <xdr:colOff>436621</xdr:colOff>
      <xdr:row>9</xdr:row>
      <xdr:rowOff>126945</xdr:rowOff>
    </xdr:from>
    <xdr:to>
      <xdr:col>11</xdr:col>
      <xdr:colOff>1247769</xdr:colOff>
      <xdr:row>12</xdr:row>
      <xdr:rowOff>131989</xdr:rowOff>
    </xdr:to>
    <xdr:grpSp>
      <xdr:nvGrpSpPr>
        <xdr:cNvPr id="12" name="群組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12718268" y="3611974"/>
          <a:ext cx="1520480" cy="979956"/>
          <a:chOff x="7468912" y="10300136"/>
          <a:chExt cx="779938" cy="899949"/>
        </a:xfrm>
      </xdr:grpSpPr>
      <xdr:sp macro="" textlink="">
        <xdr:nvSpPr>
          <xdr:cNvPr id="4" name="文字方塊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7468912" y="10300136"/>
            <a:ext cx="779938" cy="899949"/>
          </a:xfrm>
          <a:prstGeom prst="rect">
            <a:avLst/>
          </a:prstGeom>
          <a:ln/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zh-TW" altLang="en-US" sz="1400" b="1"/>
              <a:t>取貨形式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5" name="Option Button 1" hidden="1">
                <a:extLst>
                  <a:ext uri="{63B3BB69-23CF-44E3-9099-C40C66FF867C}">
                    <a14:compatExt spid="_x0000_s1025"/>
                  </a:ext>
                  <a:ext uri="{FF2B5EF4-FFF2-40B4-BE49-F238E27FC236}">
                    <a16:creationId xmlns:a16="http://schemas.microsoft.com/office/drawing/2014/main" id="{00000000-0008-0000-0000-000001040000}"/>
                  </a:ext>
                </a:extLst>
              </xdr:cNvPr>
              <xdr:cNvSpPr/>
            </xdr:nvSpPr>
            <xdr:spPr bwMode="auto">
              <a:xfrm>
                <a:off x="7576624" y="10454956"/>
                <a:ext cx="625567" cy="46712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zh-TW" altLang="en-US" sz="900" b="0" i="0" u="none" strike="noStrike" baseline="0">
                    <a:solidFill>
                      <a:srgbClr val="000000"/>
                    </a:solidFill>
                    <a:latin typeface="Microsoft JhengHei UI"/>
                    <a:ea typeface="Microsoft JhengHei UI"/>
                  </a:rPr>
                  <a:t>現貨(買滿$1600以上)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8" name="Option Button 4" hidden="1">
                <a:extLst>
                  <a:ext uri="{63B3BB69-23CF-44E3-9099-C40C66FF867C}">
                    <a14:compatExt spid="_x0000_s1028"/>
                  </a:ext>
                  <a:ext uri="{FF2B5EF4-FFF2-40B4-BE49-F238E27FC236}">
                    <a16:creationId xmlns:a16="http://schemas.microsoft.com/office/drawing/2014/main" id="{00000000-0008-0000-0000-000004040000}"/>
                  </a:ext>
                </a:extLst>
              </xdr:cNvPr>
              <xdr:cNvSpPr/>
            </xdr:nvSpPr>
            <xdr:spPr bwMode="auto">
              <a:xfrm>
                <a:off x="7577075" y="10707801"/>
                <a:ext cx="643780" cy="47294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zh-TW" altLang="en-US" sz="900" b="0" i="0" u="none" strike="noStrike" baseline="0">
                    <a:solidFill>
                      <a:srgbClr val="000000"/>
                    </a:solidFill>
                    <a:latin typeface="Microsoft JhengHei UI"/>
                    <a:ea typeface="Microsoft JhengHei UI"/>
                  </a:rPr>
                  <a:t>禮券</a:t>
                </a:r>
              </a:p>
            </xdr:txBody>
          </xdr:sp>
        </mc:Choice>
        <mc:Fallback/>
      </mc:AlternateContent>
    </xdr:grpSp>
    <xdr:clientData/>
  </xdr:twoCellAnchor>
  <xdr:twoCellAnchor editAs="oneCell">
    <xdr:from>
      <xdr:col>4</xdr:col>
      <xdr:colOff>76200</xdr:colOff>
      <xdr:row>16</xdr:row>
      <xdr:rowOff>142876</xdr:rowOff>
    </xdr:from>
    <xdr:to>
      <xdr:col>5</xdr:col>
      <xdr:colOff>1112</xdr:colOff>
      <xdr:row>16</xdr:row>
      <xdr:rowOff>1628775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1625" y="5705476"/>
          <a:ext cx="1843919" cy="1485899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142876</xdr:colOff>
      <xdr:row>20</xdr:row>
      <xdr:rowOff>9524</xdr:rowOff>
    </xdr:from>
    <xdr:to>
      <xdr:col>5</xdr:col>
      <xdr:colOff>707</xdr:colOff>
      <xdr:row>20</xdr:row>
      <xdr:rowOff>1117147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1" y="10763249"/>
          <a:ext cx="1734256" cy="1107623"/>
        </a:xfrm>
        <a:prstGeom prst="rect">
          <a:avLst/>
        </a:prstGeom>
      </xdr:spPr>
    </xdr:pic>
    <xdr:clientData/>
  </xdr:twoCellAnchor>
  <xdr:twoCellAnchor editAs="oneCell">
    <xdr:from>
      <xdr:col>4</xdr:col>
      <xdr:colOff>128550</xdr:colOff>
      <xdr:row>18</xdr:row>
      <xdr:rowOff>176176</xdr:rowOff>
    </xdr:from>
    <xdr:to>
      <xdr:col>5</xdr:col>
      <xdr:colOff>0</xdr:colOff>
      <xdr:row>18</xdr:row>
      <xdr:rowOff>1057186</xdr:rowOff>
    </xdr:to>
    <xdr:pic>
      <xdr:nvPicPr>
        <xdr:cNvPr id="16" name="圖片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3975" y="8662951"/>
          <a:ext cx="1805025" cy="881010"/>
        </a:xfrm>
        <a:prstGeom prst="rect">
          <a:avLst/>
        </a:prstGeom>
      </xdr:spPr>
    </xdr:pic>
    <xdr:clientData/>
  </xdr:twoCellAnchor>
  <xdr:twoCellAnchor editAs="oneCell">
    <xdr:from>
      <xdr:col>4</xdr:col>
      <xdr:colOff>88050</xdr:colOff>
      <xdr:row>19</xdr:row>
      <xdr:rowOff>135676</xdr:rowOff>
    </xdr:from>
    <xdr:to>
      <xdr:col>5</xdr:col>
      <xdr:colOff>3764</xdr:colOff>
      <xdr:row>19</xdr:row>
      <xdr:rowOff>1047750</xdr:rowOff>
    </xdr:to>
    <xdr:pic>
      <xdr:nvPicPr>
        <xdr:cNvPr id="18" name="圖片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3475" y="9755926"/>
          <a:ext cx="1858814" cy="912074"/>
        </a:xfrm>
        <a:prstGeom prst="rect">
          <a:avLst/>
        </a:prstGeom>
      </xdr:spPr>
    </xdr:pic>
    <xdr:clientData/>
  </xdr:twoCellAnchor>
  <xdr:twoCellAnchor editAs="oneCell">
    <xdr:from>
      <xdr:col>4</xdr:col>
      <xdr:colOff>209476</xdr:colOff>
      <xdr:row>17</xdr:row>
      <xdr:rowOff>57077</xdr:rowOff>
    </xdr:from>
    <xdr:to>
      <xdr:col>4</xdr:col>
      <xdr:colOff>1762126</xdr:colOff>
      <xdr:row>17</xdr:row>
      <xdr:rowOff>1106915</xdr:rowOff>
    </xdr:to>
    <xdr:pic>
      <xdr:nvPicPr>
        <xdr:cNvPr id="20" name="圖片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01" y="7410377"/>
          <a:ext cx="1552650" cy="10498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C46B3-B792-4963-BB66-1C2C65C3DC3E}">
  <sheetPr>
    <pageSetUpPr fitToPage="1"/>
  </sheetPr>
  <dimension ref="A1:O64"/>
  <sheetViews>
    <sheetView tabSelected="1" view="pageLayout" topLeftCell="A4" zoomScale="85" zoomScaleNormal="80" zoomScaleSheetLayoutView="100" zoomScalePageLayoutView="85" workbookViewId="0">
      <selection activeCell="O9" sqref="O9"/>
    </sheetView>
  </sheetViews>
  <sheetFormatPr defaultRowHeight="16.5" x14ac:dyDescent="0.25"/>
  <cols>
    <col min="1" max="1" width="4.5" customWidth="1"/>
    <col min="2" max="2" width="37.5" bestFit="1" customWidth="1"/>
    <col min="3" max="3" width="1.375" customWidth="1"/>
    <col min="4" max="5" width="26.25" customWidth="1"/>
    <col min="6" max="6" width="14.5" customWidth="1"/>
    <col min="7" max="7" width="17" customWidth="1"/>
    <col min="8" max="10" width="14.625" customWidth="1"/>
    <col min="11" max="11" width="10.25" customWidth="1"/>
    <col min="12" max="12" width="17.125" customWidth="1"/>
    <col min="13" max="13" width="5.125" style="4" customWidth="1"/>
  </cols>
  <sheetData>
    <row r="1" spans="1:15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5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5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5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5" ht="98.25" customHeight="1" thickBot="1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5" ht="33.75" customHeight="1" thickBot="1" x14ac:dyDescent="0.3">
      <c r="A6" s="4"/>
      <c r="B6" s="56" t="s">
        <v>32</v>
      </c>
      <c r="C6" s="57"/>
      <c r="D6" s="57"/>
      <c r="E6" s="57"/>
      <c r="F6" s="57"/>
      <c r="G6" s="57"/>
      <c r="H6" s="57"/>
      <c r="I6" s="57"/>
      <c r="J6" s="57"/>
      <c r="K6" s="57"/>
      <c r="L6" s="58"/>
    </row>
    <row r="7" spans="1:15" ht="24.75" customHeight="1" x14ac:dyDescent="0.25">
      <c r="A7" s="4"/>
      <c r="B7" s="9" t="s">
        <v>23</v>
      </c>
      <c r="C7" s="87">
        <f ca="1">TODAY()</f>
        <v>44687</v>
      </c>
      <c r="D7" s="87"/>
      <c r="E7" s="10"/>
      <c r="F7" s="4"/>
      <c r="G7" s="4"/>
      <c r="H7" s="4"/>
      <c r="J7" s="10"/>
      <c r="L7" s="4"/>
    </row>
    <row r="8" spans="1:15" ht="25.5" customHeight="1" x14ac:dyDescent="0.25">
      <c r="A8" s="4"/>
      <c r="B8" s="9" t="s">
        <v>11</v>
      </c>
      <c r="C8" s="74"/>
      <c r="D8" s="74"/>
      <c r="E8" s="74"/>
      <c r="F8" s="4"/>
      <c r="G8" s="4"/>
      <c r="H8" s="5"/>
      <c r="I8" s="9" t="s">
        <v>9</v>
      </c>
      <c r="J8" s="81"/>
      <c r="K8" s="81"/>
      <c r="L8" s="81"/>
    </row>
    <row r="9" spans="1:15" ht="25.5" customHeight="1" x14ac:dyDescent="0.25">
      <c r="A9" s="4"/>
      <c r="B9" s="9" t="s">
        <v>16</v>
      </c>
      <c r="C9" s="86"/>
      <c r="D9" s="86"/>
      <c r="E9" s="86"/>
      <c r="F9" s="4"/>
      <c r="G9" s="4"/>
      <c r="H9" s="5"/>
      <c r="I9" s="9" t="s">
        <v>12</v>
      </c>
      <c r="J9" s="82"/>
      <c r="K9" s="82"/>
      <c r="L9" s="82"/>
    </row>
    <row r="10" spans="1:15" ht="25.5" customHeight="1" x14ac:dyDescent="0.25">
      <c r="A10" s="4"/>
      <c r="B10" s="9" t="s">
        <v>10</v>
      </c>
      <c r="C10" s="74"/>
      <c r="D10" s="74"/>
      <c r="E10" s="74"/>
      <c r="F10" s="4"/>
      <c r="G10" s="4"/>
      <c r="H10" s="4"/>
      <c r="I10" s="4"/>
      <c r="J10" s="4"/>
      <c r="K10" s="4"/>
      <c r="L10" s="4"/>
    </row>
    <row r="11" spans="1:15" ht="25.5" customHeight="1" x14ac:dyDescent="0.25">
      <c r="A11" s="4"/>
      <c r="B11" s="10"/>
      <c r="C11" s="10"/>
      <c r="D11" s="10"/>
      <c r="E11" s="10"/>
      <c r="F11" s="4"/>
      <c r="G11" s="4"/>
      <c r="H11" s="4"/>
      <c r="I11" s="4"/>
      <c r="J11" s="4"/>
      <c r="K11" s="6"/>
      <c r="L11" s="4"/>
    </row>
    <row r="12" spans="1:15" ht="25.5" customHeight="1" x14ac:dyDescent="0.25">
      <c r="A12" s="4"/>
      <c r="B12" s="4"/>
      <c r="C12" s="4"/>
      <c r="D12" s="4"/>
      <c r="E12" s="4"/>
      <c r="F12" s="4"/>
      <c r="G12" s="4"/>
      <c r="H12" s="4"/>
      <c r="I12" s="4"/>
      <c r="J12" s="11"/>
      <c r="K12" s="4"/>
      <c r="L12" s="4"/>
    </row>
    <row r="13" spans="1:15" ht="17.25" thickBot="1" x14ac:dyDescent="0.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5" ht="25.5" customHeight="1" thickBot="1" x14ac:dyDescent="0.3">
      <c r="A14" s="4"/>
      <c r="B14" s="65" t="s">
        <v>19</v>
      </c>
      <c r="C14" s="62"/>
      <c r="D14" s="68" t="s">
        <v>0</v>
      </c>
      <c r="E14" s="59" t="s">
        <v>17</v>
      </c>
      <c r="F14" s="71" t="s">
        <v>15</v>
      </c>
      <c r="G14" s="78" t="s">
        <v>21</v>
      </c>
      <c r="H14" s="79"/>
      <c r="I14" s="79"/>
      <c r="J14" s="80"/>
      <c r="K14" s="75" t="s">
        <v>14</v>
      </c>
      <c r="L14" s="83" t="s">
        <v>18</v>
      </c>
    </row>
    <row r="15" spans="1:15" ht="25.5" customHeight="1" x14ac:dyDescent="0.25">
      <c r="A15" s="4"/>
      <c r="B15" s="66"/>
      <c r="C15" s="63"/>
      <c r="D15" s="69"/>
      <c r="E15" s="60"/>
      <c r="F15" s="72"/>
      <c r="G15" s="92" t="s">
        <v>30</v>
      </c>
      <c r="H15" s="88"/>
      <c r="I15" s="88" t="s">
        <v>22</v>
      </c>
      <c r="J15" s="90" t="s">
        <v>29</v>
      </c>
      <c r="K15" s="76"/>
      <c r="L15" s="84"/>
    </row>
    <row r="16" spans="1:15" ht="19.5" x14ac:dyDescent="0.25">
      <c r="A16" s="4"/>
      <c r="B16" s="67"/>
      <c r="C16" s="64"/>
      <c r="D16" s="70"/>
      <c r="E16" s="61"/>
      <c r="F16" s="73"/>
      <c r="G16" s="35" t="s">
        <v>33</v>
      </c>
      <c r="H16" s="36" t="s">
        <v>31</v>
      </c>
      <c r="I16" s="89"/>
      <c r="J16" s="91"/>
      <c r="K16" s="77"/>
      <c r="L16" s="85"/>
      <c r="O16" s="2"/>
    </row>
    <row r="17" spans="1:15" ht="141" customHeight="1" x14ac:dyDescent="0.25">
      <c r="A17" s="4"/>
      <c r="B17" s="14" t="s">
        <v>3</v>
      </c>
      <c r="C17" s="15"/>
      <c r="D17" s="16" t="s">
        <v>20</v>
      </c>
      <c r="E17" s="39"/>
      <c r="F17" s="37">
        <v>1388</v>
      </c>
      <c r="G17" s="23">
        <v>902</v>
      </c>
      <c r="H17" s="24">
        <v>971</v>
      </c>
      <c r="I17" s="24">
        <v>1110</v>
      </c>
      <c r="J17" s="25">
        <v>1198</v>
      </c>
      <c r="K17" s="29"/>
      <c r="L17" s="30" t="str">
        <f>IF(K17=0,"",IF(AND(OR(MONTH(C$7)=5,MONTH(C$7)=6),K17&gt;=100),K17*G17,IF(AND(OR(MONTH(C$7)=5,MONTH(C$7)=6),K17&lt;100),K17*H17,IF(MONTH(C$7)=7,K17*I17,IF(MONTH(C$7)=8,K17*J17,K17*F17)))))</f>
        <v/>
      </c>
      <c r="O17" s="1"/>
    </row>
    <row r="18" spans="1:15" ht="89.25" customHeight="1" x14ac:dyDescent="0.25">
      <c r="A18" s="4"/>
      <c r="B18" s="14" t="s">
        <v>2</v>
      </c>
      <c r="C18" s="15"/>
      <c r="D18" s="18" t="s">
        <v>8</v>
      </c>
      <c r="E18" s="40"/>
      <c r="F18" s="37">
        <v>408</v>
      </c>
      <c r="G18" s="23">
        <v>265</v>
      </c>
      <c r="H18" s="24">
        <v>285</v>
      </c>
      <c r="I18" s="24">
        <v>326</v>
      </c>
      <c r="J18" s="25">
        <v>358</v>
      </c>
      <c r="K18" s="29"/>
      <c r="L18" s="30" t="str">
        <f t="shared" ref="L18:L21" si="0">IF(K18=0,"",IF(AND(OR(MONTH(C$7)=5,MONTH(C$7)=6),K18&gt;=100),K18*G18,IF(AND(OR(MONTH(C$7)=5,MONTH(C$7)=6),K18&lt;100),K18*H18,IF(MONTH(C$7)=7,K18*I18,IF(MONTH(C$7)=8,K18*J18,K18*F18)))))</f>
        <v/>
      </c>
      <c r="O18" s="1"/>
    </row>
    <row r="19" spans="1:15" ht="89.25" customHeight="1" x14ac:dyDescent="0.25">
      <c r="A19" s="4"/>
      <c r="B19" s="14" t="s">
        <v>4</v>
      </c>
      <c r="C19" s="15"/>
      <c r="D19" s="17" t="s">
        <v>5</v>
      </c>
      <c r="E19" s="41"/>
      <c r="F19" s="37">
        <v>348</v>
      </c>
      <c r="G19" s="23">
        <v>226</v>
      </c>
      <c r="H19" s="24">
        <v>243</v>
      </c>
      <c r="I19" s="24">
        <v>278</v>
      </c>
      <c r="J19" s="25">
        <v>308</v>
      </c>
      <c r="K19" s="29"/>
      <c r="L19" s="30" t="str">
        <f t="shared" si="0"/>
        <v/>
      </c>
      <c r="O19" s="1"/>
    </row>
    <row r="20" spans="1:15" ht="89.25" customHeight="1" x14ac:dyDescent="0.25">
      <c r="A20" s="4"/>
      <c r="B20" s="22" t="s">
        <v>24</v>
      </c>
      <c r="C20" s="15"/>
      <c r="D20" s="17" t="s">
        <v>6</v>
      </c>
      <c r="E20" s="41"/>
      <c r="F20" s="37">
        <v>348</v>
      </c>
      <c r="G20" s="23">
        <v>226</v>
      </c>
      <c r="H20" s="24">
        <v>243</v>
      </c>
      <c r="I20" s="24">
        <v>278</v>
      </c>
      <c r="J20" s="25">
        <v>308</v>
      </c>
      <c r="K20" s="29"/>
      <c r="L20" s="30" t="str">
        <f t="shared" si="0"/>
        <v/>
      </c>
      <c r="O20" s="1"/>
    </row>
    <row r="21" spans="1:15" ht="89.25" customHeight="1" thickBot="1" x14ac:dyDescent="0.3">
      <c r="A21" s="4"/>
      <c r="B21" s="19" t="s">
        <v>1</v>
      </c>
      <c r="C21" s="20"/>
      <c r="D21" s="21" t="s">
        <v>7</v>
      </c>
      <c r="E21" s="42"/>
      <c r="F21" s="38">
        <v>238</v>
      </c>
      <c r="G21" s="26">
        <v>154</v>
      </c>
      <c r="H21" s="27">
        <v>166</v>
      </c>
      <c r="I21" s="27">
        <v>190</v>
      </c>
      <c r="J21" s="28">
        <v>218</v>
      </c>
      <c r="K21" s="31"/>
      <c r="L21" s="32" t="str">
        <f t="shared" si="0"/>
        <v/>
      </c>
      <c r="O21" s="1"/>
    </row>
    <row r="22" spans="1:15" ht="20.25" thickBo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8" t="s">
        <v>13</v>
      </c>
      <c r="L22" s="12">
        <f>SUM(L17:L21)</f>
        <v>0</v>
      </c>
    </row>
    <row r="23" spans="1:15" ht="20.25" thickTop="1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8"/>
      <c r="L23" s="13"/>
    </row>
    <row r="24" spans="1:15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</row>
    <row r="25" spans="1:15" ht="299.25" customHeight="1" x14ac:dyDescent="0.25">
      <c r="A25" s="4"/>
      <c r="B25" s="50" t="s">
        <v>34</v>
      </c>
      <c r="C25" s="51"/>
      <c r="D25" s="51"/>
      <c r="E25" s="51"/>
      <c r="F25" s="51"/>
      <c r="G25" s="51"/>
      <c r="H25" s="51"/>
      <c r="I25" s="51"/>
      <c r="J25" s="51"/>
      <c r="K25" s="51"/>
      <c r="L25" s="52"/>
      <c r="M25" s="7"/>
      <c r="N25" s="3"/>
    </row>
    <row r="26" spans="1:15" ht="183.75" customHeight="1" x14ac:dyDescent="0.25">
      <c r="A26" s="4"/>
      <c r="B26" s="53"/>
      <c r="C26" s="54"/>
      <c r="D26" s="54"/>
      <c r="E26" s="54"/>
      <c r="F26" s="54"/>
      <c r="G26" s="54"/>
      <c r="H26" s="54"/>
      <c r="I26" s="54"/>
      <c r="J26" s="54"/>
      <c r="K26" s="54"/>
      <c r="L26" s="55"/>
      <c r="M26" s="7"/>
      <c r="N26" s="3"/>
    </row>
    <row r="27" spans="1:15" ht="17.25" thickBo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</row>
    <row r="28" spans="1:15" ht="24" customHeight="1" x14ac:dyDescent="0.25">
      <c r="A28" s="4"/>
      <c r="B28" s="43" t="s">
        <v>25</v>
      </c>
      <c r="C28" s="44"/>
      <c r="D28" s="44"/>
      <c r="E28" s="44"/>
      <c r="F28" s="44"/>
      <c r="G28" s="44"/>
      <c r="H28" s="44"/>
      <c r="I28" s="44"/>
      <c r="J28" s="44"/>
      <c r="K28" s="44"/>
      <c r="L28" s="45"/>
    </row>
    <row r="29" spans="1:15" ht="29.25" customHeight="1" thickBot="1" x14ac:dyDescent="0.3">
      <c r="A29" s="4"/>
      <c r="B29" s="33" t="s">
        <v>26</v>
      </c>
      <c r="C29" s="46"/>
      <c r="D29" s="48"/>
      <c r="E29" s="49"/>
      <c r="F29" s="34" t="s">
        <v>27</v>
      </c>
      <c r="G29" s="46"/>
      <c r="H29" s="48"/>
      <c r="I29" s="49"/>
      <c r="J29" s="34" t="s">
        <v>28</v>
      </c>
      <c r="K29" s="46"/>
      <c r="L29" s="47"/>
    </row>
    <row r="30" spans="1:15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1:15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</row>
    <row r="32" spans="1:15" x14ac:dyDescent="0.25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</row>
    <row r="33" spans="2:12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</row>
    <row r="34" spans="2:12" x14ac:dyDescent="0.25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</row>
    <row r="35" spans="2:12" x14ac:dyDescent="0.25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</row>
    <row r="36" spans="2:12" x14ac:dyDescent="0.25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</row>
    <row r="37" spans="2:12" x14ac:dyDescent="0.25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</row>
    <row r="38" spans="2:12" x14ac:dyDescent="0.25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</row>
    <row r="39" spans="2:12" x14ac:dyDescent="0.25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</row>
    <row r="40" spans="2:12" x14ac:dyDescent="0.25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</row>
    <row r="41" spans="2:12" x14ac:dyDescent="0.25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2:12" x14ac:dyDescent="0.25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2:12" x14ac:dyDescent="0.25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2:12" x14ac:dyDescent="0.25"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2:12" x14ac:dyDescent="0.25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2:12" x14ac:dyDescent="0.25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2:12" x14ac:dyDescent="0.25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2:12" x14ac:dyDescent="0.25"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2:12" x14ac:dyDescent="0.25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2:12" x14ac:dyDescent="0.25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pans="2:12" x14ac:dyDescent="0.25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2:12" x14ac:dyDescent="0.25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2:12" x14ac:dyDescent="0.25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2:12" x14ac:dyDescent="0.25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2:12" x14ac:dyDescent="0.25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2:12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2:12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2:12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2:12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2:12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2:12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2:12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</row>
  </sheetData>
  <sheetProtection algorithmName="SHA-512" hashValue="AEuNQfxrsxp+hwIcTqiYscbQaT/e4nOpFlkvytemRhjTJiBUcj++ZJQNn1meiw5RqyvdR2l9CAjmiaTiGkpgfg==" saltValue="Vc2Iy5TaulnSBBrDcHLuHA==" spinCount="100000" sheet="1" objects="1" scenarios="1"/>
  <protectedRanges>
    <protectedRange sqref="K17:K21" name="範圍3"/>
    <protectedRange sqref="C8:E10" name="範圍1"/>
    <protectedRange sqref="J8:L9" name="範圍2"/>
  </protectedRanges>
  <mergeCells count="23">
    <mergeCell ref="G15:H15"/>
    <mergeCell ref="C8:E8"/>
    <mergeCell ref="B6:L6"/>
    <mergeCell ref="E14:E16"/>
    <mergeCell ref="C14:C16"/>
    <mergeCell ref="B14:B16"/>
    <mergeCell ref="D14:D16"/>
    <mergeCell ref="F14:F16"/>
    <mergeCell ref="C10:E10"/>
    <mergeCell ref="K14:K16"/>
    <mergeCell ref="G14:J14"/>
    <mergeCell ref="J8:L8"/>
    <mergeCell ref="J9:L9"/>
    <mergeCell ref="L14:L16"/>
    <mergeCell ref="C9:E9"/>
    <mergeCell ref="C7:D7"/>
    <mergeCell ref="I15:I16"/>
    <mergeCell ref="J15:J16"/>
    <mergeCell ref="B28:L28"/>
    <mergeCell ref="K29:L29"/>
    <mergeCell ref="G29:I29"/>
    <mergeCell ref="C29:E29"/>
    <mergeCell ref="B25:L26"/>
  </mergeCells>
  <phoneticPr fontId="1" type="noConversion"/>
  <printOptions horizontalCentered="1" verticalCentered="1"/>
  <pageMargins left="0.70866141732283472" right="0.70866141732283472" top="0.41125" bottom="0.74803149606299213" header="0.31496062992125984" footer="0.31496062992125984"/>
  <pageSetup paperSize="9" scale="37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10</xdr:col>
                    <xdr:colOff>647700</xdr:colOff>
                    <xdr:row>9</xdr:row>
                    <xdr:rowOff>295275</xdr:rowOff>
                  </from>
                  <to>
                    <xdr:col>11</xdr:col>
                    <xdr:colOff>1133475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Option Button 4">
              <controlPr defaultSize="0" autoFill="0" autoLine="0" autoPict="0">
                <anchor moveWithCells="1">
                  <from>
                    <xdr:col>10</xdr:col>
                    <xdr:colOff>647700</xdr:colOff>
                    <xdr:row>10</xdr:row>
                    <xdr:rowOff>247650</xdr:rowOff>
                  </from>
                  <to>
                    <xdr:col>11</xdr:col>
                    <xdr:colOff>1171575</xdr:colOff>
                    <xdr:row>12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1</vt:i4>
      </vt:variant>
    </vt:vector>
  </HeadingPairs>
  <TitlesOfParts>
    <vt:vector size="2" baseType="lpstr">
      <vt:lpstr>團購</vt:lpstr>
      <vt:lpstr>團購!Print_Area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cp:lastPrinted>2022-04-18T08:54:33Z</cp:lastPrinted>
  <dcterms:created xsi:type="dcterms:W3CDTF">2022-04-01T07:06:46Z</dcterms:created>
  <dcterms:modified xsi:type="dcterms:W3CDTF">2022-05-06T09:09:22Z</dcterms:modified>
</cp:coreProperties>
</file>